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ger\Documents\Tisvilde grf\Generalforsamling 2026\"/>
    </mc:Choice>
  </mc:AlternateContent>
  <xr:revisionPtr revIDLastSave="0" documentId="13_ncr:1_{6B6B2534-C35A-477D-BAE0-CC971B1534D1}" xr6:coauthVersionLast="47" xr6:coauthVersionMax="47" xr10:uidLastSave="{00000000-0000-0000-0000-000000000000}"/>
  <bookViews>
    <workbookView xWindow="-108" yWindow="-108" windowWidth="23256" windowHeight="13896" xr2:uid="{5F43BDD4-9A72-4C65-B5C3-476E45ADDC38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D22" i="1"/>
  <c r="D13" i="1"/>
  <c r="D16" i="1" s="1"/>
  <c r="D18" i="1" s="1"/>
  <c r="E8" i="1"/>
  <c r="D8" i="1"/>
</calcChain>
</file>

<file path=xl/sharedStrings.xml><?xml version="1.0" encoding="utf-8"?>
<sst xmlns="http://schemas.openxmlformats.org/spreadsheetml/2006/main" count="42" uniqueCount="41">
  <si>
    <t>Indestående bank ult 2024</t>
  </si>
  <si>
    <t>Årets afskrivning på IT investering</t>
  </si>
  <si>
    <t>Årets resultat</t>
  </si>
  <si>
    <t>Balance pr. 31. december 2025</t>
  </si>
  <si>
    <t>Indestående bank ult 2025</t>
  </si>
  <si>
    <t>Balance ult 2025</t>
  </si>
  <si>
    <t>Afskrivning IT</t>
  </si>
  <si>
    <t>Netto driftsresultat 2025</t>
  </si>
  <si>
    <t>Rente danske netopsparing</t>
  </si>
  <si>
    <t>Samlet resultat 2025</t>
  </si>
  <si>
    <t>Indestående bankkonto</t>
  </si>
  <si>
    <t>Indestående opsparing</t>
  </si>
  <si>
    <t>Egenkapital</t>
  </si>
  <si>
    <t>Driftskonto Ultimo 2025</t>
  </si>
  <si>
    <t>Driftskonto Primo  2025</t>
  </si>
  <si>
    <t>Resultat 2025 før afskr. og renter</t>
  </si>
  <si>
    <t>Kontorhold</t>
  </si>
  <si>
    <t>Medlemsadministration</t>
  </si>
  <si>
    <t>Refusion af kontingent</t>
  </si>
  <si>
    <t xml:space="preserve"> Markedsføring mm</t>
  </si>
  <si>
    <t>Medlemsaktiviteter</t>
  </si>
  <si>
    <t>Ekstern konsulentbistand</t>
  </si>
  <si>
    <t>TisvildeNyt abb.</t>
  </si>
  <si>
    <t>TisvildeNyt porto</t>
  </si>
  <si>
    <t>Generalforsamling</t>
  </si>
  <si>
    <t>Bank. Nets, Mastercard</t>
  </si>
  <si>
    <t>Gaver</t>
  </si>
  <si>
    <t>I alt</t>
  </si>
  <si>
    <t>Udgifter</t>
  </si>
  <si>
    <t>Indtægter</t>
  </si>
  <si>
    <t>Driftsresultat</t>
  </si>
  <si>
    <t>før afskrivning</t>
  </si>
  <si>
    <t>Afskrivning</t>
  </si>
  <si>
    <t>Nettoresultat</t>
  </si>
  <si>
    <t>Efter afskrivning</t>
  </si>
  <si>
    <t>A</t>
  </si>
  <si>
    <t>Kontingenter</t>
  </si>
  <si>
    <t xml:space="preserve">B </t>
  </si>
  <si>
    <t>Kaffevogn</t>
  </si>
  <si>
    <t>C</t>
  </si>
  <si>
    <t>Øvrig indkomst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</si>
</sst>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233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6" xfId="1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43" fontId="1" fillId="0" borderId="0" xfId="1" applyFont="1"/>
    <xf numFmtId="43" fontId="2" fillId="0" borderId="6" xfId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43" fontId="0" fillId="0" borderId="4" xfId="1" applyFont="1" applyBorder="1"/>
    <xf numFmtId="164" fontId="0" fillId="0" borderId="5" xfId="1" applyNumberFormat="1" applyFont="1" applyBorder="1"/>
    <xf numFmtId="43" fontId="0" fillId="0" borderId="5" xfId="1" applyFont="1" applyBorder="1"/>
    <xf numFmtId="43" fontId="0" fillId="0" borderId="5" xfId="1" applyFont="1" applyFill="1" applyBorder="1"/>
    <xf numFmtId="0" fontId="0" fillId="0" borderId="6" xfId="0" applyBorder="1"/>
    <xf numFmtId="43" fontId="0" fillId="0" borderId="6" xfId="0" applyNumberFormat="1" applyBorder="1"/>
    <xf numFmtId="43" fontId="1" fillId="0" borderId="6" xfId="1" applyFont="1" applyBorder="1"/>
    <xf numFmtId="43" fontId="3" fillId="0" borderId="6" xfId="1" applyFont="1" applyBorder="1"/>
    <xf numFmtId="43" fontId="0" fillId="0" borderId="7" xfId="1" applyFont="1" applyFill="1" applyBorder="1"/>
    <xf numFmtId="43" fontId="1" fillId="0" borderId="9" xfId="1" applyFont="1" applyBorder="1"/>
    <xf numFmtId="164" fontId="0" fillId="0" borderId="2" xfId="0" applyNumberFormat="1" applyBorder="1"/>
    <xf numFmtId="43" fontId="0" fillId="0" borderId="3" xfId="0" applyNumberFormat="1" applyBorder="1"/>
    <xf numFmtId="43" fontId="0" fillId="0" borderId="4" xfId="1" applyFont="1" applyBorder="1" applyAlignment="1"/>
    <xf numFmtId="164" fontId="0" fillId="0" borderId="5" xfId="0" applyNumberFormat="1" applyBorder="1"/>
    <xf numFmtId="43" fontId="0" fillId="0" borderId="1" xfId="0" applyNumberFormat="1" applyBorder="1"/>
    <xf numFmtId="43" fontId="0" fillId="0" borderId="6" xfId="1" applyFont="1" applyBorder="1" applyAlignment="1"/>
    <xf numFmtId="164" fontId="0" fillId="0" borderId="7" xfId="0" applyNumberFormat="1" applyBorder="1"/>
    <xf numFmtId="43" fontId="0" fillId="0" borderId="8" xfId="0" applyNumberFormat="1" applyBorder="1"/>
    <xf numFmtId="43" fontId="0" fillId="0" borderId="9" xfId="1" applyFont="1" applyBorder="1" applyAlignment="1"/>
    <xf numFmtId="43" fontId="0" fillId="0" borderId="0" xfId="1" applyFont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A722-523B-4AD1-8317-F2024A54C2F1}">
  <dimension ref="B1:H40"/>
  <sheetViews>
    <sheetView tabSelected="1" topLeftCell="A11" workbookViewId="0">
      <selection activeCell="D11" sqref="D11"/>
    </sheetView>
  </sheetViews>
  <sheetFormatPr defaultRowHeight="14.4" x14ac:dyDescent="0.3"/>
  <cols>
    <col min="2" max="2" width="14.5546875" customWidth="1"/>
    <col min="3" max="3" width="21.5546875" customWidth="1"/>
    <col min="4" max="4" width="19.88671875" customWidth="1"/>
    <col min="5" max="5" width="12.21875" customWidth="1"/>
    <col min="6" max="6" width="8.33203125" customWidth="1"/>
    <col min="7" max="8" width="13.88671875" customWidth="1"/>
  </cols>
  <sheetData>
    <row r="1" spans="2:5" ht="15" thickBot="1" x14ac:dyDescent="0.35">
      <c r="D1" s="3"/>
    </row>
    <row r="2" spans="2:5" x14ac:dyDescent="0.3">
      <c r="B2" s="4" t="s">
        <v>3</v>
      </c>
      <c r="C2" s="5"/>
      <c r="D2" s="5"/>
      <c r="E2" s="6"/>
    </row>
    <row r="3" spans="2:5" x14ac:dyDescent="0.3">
      <c r="B3" s="7" t="s">
        <v>4</v>
      </c>
      <c r="C3" s="1"/>
      <c r="D3" s="13">
        <v>180267.88</v>
      </c>
      <c r="E3" s="8"/>
    </row>
    <row r="4" spans="2:5" x14ac:dyDescent="0.3">
      <c r="B4" s="7" t="s">
        <v>0</v>
      </c>
      <c r="C4" s="1"/>
      <c r="D4" s="2"/>
      <c r="E4" s="8">
        <v>149122.29</v>
      </c>
    </row>
    <row r="5" spans="2:5" x14ac:dyDescent="0.3">
      <c r="B5" s="7" t="s">
        <v>1</v>
      </c>
      <c r="C5" s="1"/>
      <c r="D5" s="2">
        <v>6000</v>
      </c>
      <c r="E5" s="8">
        <v>12000</v>
      </c>
    </row>
    <row r="6" spans="2:5" x14ac:dyDescent="0.3">
      <c r="B6" s="7" t="s">
        <v>2</v>
      </c>
      <c r="C6" s="1"/>
      <c r="D6" s="2"/>
      <c r="E6" s="14">
        <v>25145.59</v>
      </c>
    </row>
    <row r="7" spans="2:5" x14ac:dyDescent="0.3">
      <c r="B7" s="7"/>
      <c r="C7" s="1"/>
      <c r="D7" s="2"/>
      <c r="E7" s="8"/>
    </row>
    <row r="8" spans="2:5" ht="15" thickBot="1" x14ac:dyDescent="0.35">
      <c r="B8" s="9" t="s">
        <v>5</v>
      </c>
      <c r="C8" s="10"/>
      <c r="D8" s="11">
        <f>SUM(D3:D7)</f>
        <v>186267.88</v>
      </c>
      <c r="E8" s="12">
        <f>SUM(E3:E7)</f>
        <v>186267.88</v>
      </c>
    </row>
    <row r="10" spans="2:5" ht="15" thickBot="1" x14ac:dyDescent="0.35"/>
    <row r="11" spans="2:5" x14ac:dyDescent="0.3">
      <c r="B11" s="16" t="s">
        <v>14</v>
      </c>
      <c r="C11" s="17"/>
      <c r="D11" s="18">
        <v>28061.63</v>
      </c>
    </row>
    <row r="12" spans="2:5" x14ac:dyDescent="0.3">
      <c r="B12" s="19" t="s">
        <v>13</v>
      </c>
      <c r="C12" s="15"/>
      <c r="D12" s="8">
        <v>58606.89</v>
      </c>
    </row>
    <row r="13" spans="2:5" x14ac:dyDescent="0.3">
      <c r="B13" s="20" t="s">
        <v>15</v>
      </c>
      <c r="C13" s="1"/>
      <c r="D13" s="8">
        <f>D12-D11</f>
        <v>30545.26</v>
      </c>
    </row>
    <row r="14" spans="2:5" x14ac:dyDescent="0.3">
      <c r="B14" s="20"/>
      <c r="C14" s="1"/>
      <c r="D14" s="8"/>
    </row>
    <row r="15" spans="2:5" x14ac:dyDescent="0.3">
      <c r="B15" s="20" t="s">
        <v>6</v>
      </c>
      <c r="C15" s="1"/>
      <c r="D15" s="8">
        <v>6000</v>
      </c>
    </row>
    <row r="16" spans="2:5" x14ac:dyDescent="0.3">
      <c r="B16" s="21" t="s">
        <v>7</v>
      </c>
      <c r="C16" s="1"/>
      <c r="D16" s="8">
        <f>D13-D14-D15</f>
        <v>24545.26</v>
      </c>
    </row>
    <row r="17" spans="2:8" x14ac:dyDescent="0.3">
      <c r="B17" s="21" t="s">
        <v>8</v>
      </c>
      <c r="C17" s="1"/>
      <c r="D17" s="22">
        <v>600.33000000000004</v>
      </c>
    </row>
    <row r="18" spans="2:8" x14ac:dyDescent="0.3">
      <c r="B18" s="21" t="s">
        <v>9</v>
      </c>
      <c r="C18" s="1"/>
      <c r="D18" s="23">
        <f>SUM(D16:D17)</f>
        <v>25145.59</v>
      </c>
    </row>
    <row r="19" spans="2:8" x14ac:dyDescent="0.3">
      <c r="B19" s="7"/>
      <c r="C19" s="1"/>
      <c r="D19" s="22"/>
    </row>
    <row r="20" spans="2:8" x14ac:dyDescent="0.3">
      <c r="B20" s="21" t="s">
        <v>10</v>
      </c>
      <c r="C20" s="1"/>
      <c r="D20" s="24">
        <v>58606.89</v>
      </c>
    </row>
    <row r="21" spans="2:8" x14ac:dyDescent="0.3">
      <c r="B21" s="21" t="s">
        <v>11</v>
      </c>
      <c r="C21" s="1"/>
      <c r="D21" s="25">
        <v>121660.99</v>
      </c>
    </row>
    <row r="22" spans="2:8" ht="15" thickBot="1" x14ac:dyDescent="0.35">
      <c r="B22" s="26" t="s">
        <v>12</v>
      </c>
      <c r="C22" s="10"/>
      <c r="D22" s="27">
        <f>SUM(D20:D21)</f>
        <v>180267.88</v>
      </c>
    </row>
    <row r="23" spans="2:8" ht="15" thickBot="1" x14ac:dyDescent="0.35"/>
    <row r="24" spans="2:8" x14ac:dyDescent="0.3">
      <c r="B24" s="28">
        <v>1</v>
      </c>
      <c r="C24" s="29" t="s">
        <v>16</v>
      </c>
      <c r="D24" s="30"/>
      <c r="F24" s="4" t="s">
        <v>35</v>
      </c>
      <c r="G24" s="5" t="s">
        <v>36</v>
      </c>
      <c r="H24" s="18">
        <v>119966.59</v>
      </c>
    </row>
    <row r="25" spans="2:8" x14ac:dyDescent="0.3">
      <c r="B25" s="31">
        <v>2</v>
      </c>
      <c r="C25" s="32" t="s">
        <v>17</v>
      </c>
      <c r="D25" s="33">
        <v>4202.51</v>
      </c>
      <c r="F25" s="7" t="s">
        <v>37</v>
      </c>
      <c r="G25" s="1" t="s">
        <v>38</v>
      </c>
      <c r="H25" s="8">
        <v>12322.32</v>
      </c>
    </row>
    <row r="26" spans="2:8" x14ac:dyDescent="0.3">
      <c r="B26" s="31">
        <v>3</v>
      </c>
      <c r="C26" s="32" t="s">
        <v>18</v>
      </c>
      <c r="D26" s="33"/>
      <c r="F26" s="7" t="s">
        <v>39</v>
      </c>
      <c r="G26" s="1" t="s">
        <v>40</v>
      </c>
      <c r="H26" s="8">
        <v>1800</v>
      </c>
    </row>
    <row r="27" spans="2:8" x14ac:dyDescent="0.3">
      <c r="B27" s="31">
        <v>4</v>
      </c>
      <c r="C27" s="1" t="s">
        <v>19</v>
      </c>
      <c r="D27" s="33"/>
      <c r="F27" s="7"/>
      <c r="G27" s="1"/>
      <c r="H27" s="8"/>
    </row>
    <row r="28" spans="2:8" x14ac:dyDescent="0.3">
      <c r="B28" s="31">
        <v>5</v>
      </c>
      <c r="C28" s="32" t="s">
        <v>20</v>
      </c>
      <c r="D28" s="33">
        <v>17814.68</v>
      </c>
      <c r="F28" s="7"/>
      <c r="G28" s="1"/>
      <c r="H28" s="8"/>
    </row>
    <row r="29" spans="2:8" x14ac:dyDescent="0.3">
      <c r="B29" s="31">
        <v>6</v>
      </c>
      <c r="C29" s="32" t="s">
        <v>21</v>
      </c>
      <c r="D29" s="33">
        <v>71</v>
      </c>
      <c r="F29" s="7"/>
      <c r="G29" s="1"/>
      <c r="H29" s="8"/>
    </row>
    <row r="30" spans="2:8" x14ac:dyDescent="0.3">
      <c r="B30" s="31">
        <v>7</v>
      </c>
      <c r="C30" s="32" t="s">
        <v>22</v>
      </c>
      <c r="D30" s="33">
        <v>16406.25</v>
      </c>
      <c r="F30" s="7"/>
      <c r="G30" s="1"/>
      <c r="H30" s="8"/>
    </row>
    <row r="31" spans="2:8" x14ac:dyDescent="0.3">
      <c r="B31" s="31">
        <v>8</v>
      </c>
      <c r="C31" s="32" t="s">
        <v>23</v>
      </c>
      <c r="D31" s="33">
        <v>38281.25</v>
      </c>
      <c r="F31" s="7"/>
      <c r="G31" s="1"/>
      <c r="H31" s="8"/>
    </row>
    <row r="32" spans="2:8" x14ac:dyDescent="0.3">
      <c r="B32" s="31">
        <v>9</v>
      </c>
      <c r="C32" s="32" t="s">
        <v>24</v>
      </c>
      <c r="D32" s="33">
        <v>14289.33</v>
      </c>
      <c r="F32" s="7"/>
      <c r="G32" s="1"/>
      <c r="H32" s="8"/>
    </row>
    <row r="33" spans="2:8" x14ac:dyDescent="0.3">
      <c r="B33" s="31">
        <v>10</v>
      </c>
      <c r="C33" s="32" t="s">
        <v>25</v>
      </c>
      <c r="D33" s="33">
        <v>9309.73</v>
      </c>
      <c r="F33" s="7"/>
      <c r="G33" s="1"/>
      <c r="H33" s="8"/>
    </row>
    <row r="34" spans="2:8" ht="15" thickBot="1" x14ac:dyDescent="0.35">
      <c r="B34" s="34">
        <v>11</v>
      </c>
      <c r="C34" s="35" t="s">
        <v>26</v>
      </c>
      <c r="D34" s="36">
        <v>3168.9</v>
      </c>
      <c r="F34" s="7"/>
      <c r="G34" s="1"/>
      <c r="H34" s="8"/>
    </row>
    <row r="35" spans="2:8" ht="15" thickBot="1" x14ac:dyDescent="0.35">
      <c r="D35" s="37"/>
      <c r="F35" s="7"/>
      <c r="G35" s="1"/>
      <c r="H35" s="8"/>
    </row>
    <row r="36" spans="2:8" x14ac:dyDescent="0.3">
      <c r="B36" s="4" t="s">
        <v>27</v>
      </c>
      <c r="C36" s="29" t="s">
        <v>28</v>
      </c>
      <c r="D36" s="30">
        <v>103543.65</v>
      </c>
      <c r="F36" s="7"/>
      <c r="G36" s="1"/>
      <c r="H36" s="8"/>
    </row>
    <row r="37" spans="2:8" ht="15" thickBot="1" x14ac:dyDescent="0.35">
      <c r="B37" s="21" t="s">
        <v>27</v>
      </c>
      <c r="C37" s="32" t="s">
        <v>29</v>
      </c>
      <c r="D37" s="8">
        <v>134088.91</v>
      </c>
      <c r="F37" s="9"/>
      <c r="G37" s="10"/>
      <c r="H37" s="12">
        <f>SUM(H24:H36)</f>
        <v>134088.91</v>
      </c>
    </row>
    <row r="38" spans="2:8" x14ac:dyDescent="0.3">
      <c r="B38" s="7" t="s">
        <v>30</v>
      </c>
      <c r="C38" s="32" t="s">
        <v>31</v>
      </c>
      <c r="D38" s="8">
        <v>30545.26</v>
      </c>
    </row>
    <row r="39" spans="2:8" x14ac:dyDescent="0.3">
      <c r="B39" s="7" t="s">
        <v>32</v>
      </c>
      <c r="C39" s="32"/>
      <c r="D39" s="8">
        <v>6000</v>
      </c>
    </row>
    <row r="40" spans="2:8" ht="15" thickBot="1" x14ac:dyDescent="0.35">
      <c r="B40" s="9" t="s">
        <v>33</v>
      </c>
      <c r="C40" s="35" t="s">
        <v>34</v>
      </c>
      <c r="D40" s="12">
        <v>24545.26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svegad0804@gmail.com</dc:creator>
  <cp:lastModifiedBy>svegad0804@gmail.com</cp:lastModifiedBy>
  <dcterms:created xsi:type="dcterms:W3CDTF">2025-03-16T14:30:27Z</dcterms:created>
  <dcterms:modified xsi:type="dcterms:W3CDTF">2026-02-23T13:07:18Z</dcterms:modified>
</cp:coreProperties>
</file>